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ee6ba2fea07889/bha neu/excel-vorlagen/"/>
    </mc:Choice>
  </mc:AlternateContent>
  <xr:revisionPtr revIDLastSave="1" documentId="8_{161A9EA7-6D90-4B77-A80A-BE448FF2E831}" xr6:coauthVersionLast="45" xr6:coauthVersionMax="45" xr10:uidLastSave="{E39293EA-D4AF-4A7B-BEF9-4158D64EC850}"/>
  <workbookProtection workbookAlgorithmName="SHA-512" workbookHashValue="nOAoFSmm0USEPYR3M0KBawnTS5F5DTrhyHdLXzO93H4FS1kZAo06+WynIl6iKaP1tapF2dP7q339q9d2bWuWGw==" workbookSaltValue="S2YOuPobChjJAQHqcJjbTA==" workbookSpinCount="100000" lockStructure="1"/>
  <bookViews>
    <workbookView xWindow="-120" yWindow="-120" windowWidth="29040" windowHeight="15840" xr2:uid="{204DBADB-4939-4DBC-AAC5-12B6E18CE66B}"/>
  </bookViews>
  <sheets>
    <sheet name="Tabelle1" sheetId="1" r:id="rId1"/>
  </sheets>
  <definedNames>
    <definedName name="Bemessungsgrundlage">Tabelle1!$F$5</definedName>
    <definedName name="BemGr">Tabelle1!$F$5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" l="1"/>
  <c r="G43" i="1"/>
  <c r="E43" i="1"/>
  <c r="C43" i="1"/>
  <c r="L18" i="1" l="1"/>
  <c r="L19" i="1" s="1"/>
  <c r="L21" i="1" s="1"/>
  <c r="L22" i="1" s="1"/>
  <c r="K19" i="1"/>
</calcChain>
</file>

<file path=xl/sharedStrings.xml><?xml version="1.0" encoding="utf-8"?>
<sst xmlns="http://schemas.openxmlformats.org/spreadsheetml/2006/main" count="21" uniqueCount="21">
  <si>
    <t>Summe der Stunden</t>
  </si>
  <si>
    <t>In % der Bemessungsgrundlage</t>
  </si>
  <si>
    <t>16.03. bis 30.06.2020</t>
  </si>
  <si>
    <t>Corona-Zulage</t>
  </si>
  <si>
    <t>Zeitraum:</t>
  </si>
  <si>
    <t>Bemessungsgrundlage in Stunden:</t>
  </si>
  <si>
    <t>Berechnung</t>
  </si>
  <si>
    <t>lt. KV der Sozialwirtschaft Österreich 2020</t>
  </si>
  <si>
    <t>Tragen Sie in die gelben Felder ein, wieviele Stunden Sie am jeweiligen Tag persönlichen und physischen Kontakt mit betreuten Personen gehabt haben.</t>
  </si>
  <si>
    <t>Benutzungshinweis</t>
  </si>
  <si>
    <t>Platz für Anmerkungen</t>
  </si>
  <si>
    <t>April</t>
  </si>
  <si>
    <t>Mai</t>
  </si>
  <si>
    <t>Juni</t>
  </si>
  <si>
    <t>März</t>
  </si>
  <si>
    <t>Höhe Zulage maximal:</t>
  </si>
  <si>
    <t>Summe Std.:</t>
  </si>
  <si>
    <t>Corona-Gefahrenzulage Berechnung (Version 2)</t>
  </si>
  <si>
    <t>Disclaimer</t>
  </si>
  <si>
    <t>Wichtiger Hinweis: Diese Excel-Datei wurde von behindertenarbeit.at zu Informationszwecken mit größter Sorgfalt erstellt. Das berechnete Ergebnis hat keinerlei Rechtswirksamkeit. Freie Nutzung ohne Gewähr. Alle Rechte vorbehalten.</t>
  </si>
  <si>
    <t>Powered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</si>
</sst>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&quot;€&quot;\ #,##0.00"/>
    <numFmt numFmtId="166" formatCode="0.0%"/>
    <numFmt numFmtId="167" formatCode="d/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2" fontId="0" fillId="0" borderId="7" xfId="0" applyNumberFormat="1" applyBorder="1" applyAlignment="1" applyProtection="1">
      <alignment vertical="center"/>
    </xf>
    <xf numFmtId="166" fontId="0" fillId="0" borderId="7" xfId="1" applyNumberFormat="1" applyFont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0" xfId="0" applyNumberFormat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right" vertical="center"/>
    </xf>
    <xf numFmtId="0" fontId="0" fillId="0" borderId="15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right" vertical="center"/>
    </xf>
    <xf numFmtId="167" fontId="3" fillId="0" borderId="0" xfId="0" applyNumberFormat="1" applyFont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  <protection locked="0"/>
    </xf>
    <xf numFmtId="2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Alignment="1" applyProtection="1">
      <alignment horizontal="right" vertical="center"/>
    </xf>
    <xf numFmtId="167" fontId="3" fillId="2" borderId="0" xfId="0" applyNumberFormat="1" applyFont="1" applyFill="1" applyAlignment="1" applyProtection="1">
      <alignment horizontal="right" vertical="center"/>
    </xf>
    <xf numFmtId="2" fontId="3" fillId="3" borderId="3" xfId="0" applyNumberFormat="1" applyFont="1" applyFill="1" applyBorder="1" applyAlignment="1" applyProtection="1">
      <alignment horizontal="right" vertical="center"/>
      <protection locked="0"/>
    </xf>
    <xf numFmtId="2" fontId="3" fillId="0" borderId="16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left" vertical="center"/>
    </xf>
    <xf numFmtId="165" fontId="0" fillId="0" borderId="9" xfId="0" applyNumberFormat="1" applyBorder="1" applyAlignment="1" applyProtection="1">
      <alignment vertical="center"/>
    </xf>
    <xf numFmtId="2" fontId="0" fillId="0" borderId="16" xfId="0" applyNumberForma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behindertenarbeit.a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36</xdr:row>
      <xdr:rowOff>0</xdr:rowOff>
    </xdr:from>
    <xdr:to>
      <xdr:col>11</xdr:col>
      <xdr:colOff>308610</xdr:colOff>
      <xdr:row>42</xdr:row>
      <xdr:rowOff>12101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E1053-4C41-40A9-A6C1-9C674344A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6600825"/>
          <a:ext cx="2042160" cy="1040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5B9E-D77F-44F9-AB96-CBB339AF66DA}">
  <dimension ref="A1:L44"/>
  <sheetViews>
    <sheetView showGridLines="0" tabSelected="1" zoomScaleNormal="100" workbookViewId="0">
      <selection activeCell="A6" sqref="A6:L6"/>
    </sheetView>
  </sheetViews>
  <sheetFormatPr baseColWidth="10" defaultRowHeight="15" x14ac:dyDescent="0.25"/>
  <cols>
    <col min="1" max="1" width="8.140625" style="12" customWidth="1"/>
    <col min="2" max="2" width="5.28515625" style="12" customWidth="1"/>
    <col min="3" max="3" width="10.140625" style="13" customWidth="1"/>
    <col min="4" max="4" width="6.7109375" style="13" customWidth="1"/>
    <col min="5" max="5" width="10.140625" style="13" customWidth="1"/>
    <col min="6" max="6" width="6.7109375" style="13" customWidth="1"/>
    <col min="7" max="7" width="10.140625" style="13" customWidth="1"/>
    <col min="8" max="8" width="6.7109375" style="13" customWidth="1"/>
    <col min="9" max="9" width="10.140625" style="13" customWidth="1"/>
    <col min="10" max="10" width="6.7109375" style="1" customWidth="1"/>
    <col min="11" max="11" width="33.42578125" style="1" customWidth="1"/>
    <col min="12" max="12" width="13.140625" style="4" customWidth="1"/>
    <col min="13" max="16384" width="11.42578125" style="1"/>
  </cols>
  <sheetData>
    <row r="1" spans="1:12" ht="18.75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12.75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39" t="s">
        <v>4</v>
      </c>
      <c r="B4" s="40"/>
      <c r="C4" s="40"/>
      <c r="D4" s="40"/>
      <c r="E4" s="40"/>
      <c r="F4" s="41" t="s">
        <v>2</v>
      </c>
      <c r="G4" s="41"/>
      <c r="H4" s="41"/>
      <c r="I4" s="41"/>
      <c r="J4" s="42"/>
      <c r="K4" s="42"/>
      <c r="L4" s="43"/>
    </row>
    <row r="5" spans="1:12" x14ac:dyDescent="0.25">
      <c r="A5" s="44" t="s">
        <v>5</v>
      </c>
      <c r="B5" s="26"/>
      <c r="C5" s="26"/>
      <c r="D5" s="26"/>
      <c r="E5" s="26"/>
      <c r="F5" s="45">
        <v>220</v>
      </c>
      <c r="G5" s="45"/>
      <c r="H5" s="45"/>
      <c r="I5" s="45"/>
      <c r="J5" s="27"/>
      <c r="K5" s="14" t="s">
        <v>15</v>
      </c>
      <c r="L5" s="46">
        <v>500</v>
      </c>
    </row>
    <row r="6" spans="1:12" ht="40.5" customHeight="1" x14ac:dyDescent="0.25">
      <c r="A6" s="61" t="s">
        <v>10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16.5" customHeight="1" x14ac:dyDescent="0.25">
      <c r="A7" s="28"/>
      <c r="B7" s="29" t="s">
        <v>14</v>
      </c>
      <c r="C7" s="29"/>
      <c r="D7" s="29" t="s">
        <v>11</v>
      </c>
      <c r="E7" s="29"/>
      <c r="F7" s="29" t="s">
        <v>12</v>
      </c>
      <c r="G7" s="29"/>
      <c r="H7" s="29" t="s">
        <v>13</v>
      </c>
      <c r="I7" s="29"/>
      <c r="J7" s="3"/>
      <c r="K7" s="3"/>
      <c r="L7" s="3"/>
    </row>
    <row r="8" spans="1:12" ht="13.5" customHeight="1" x14ac:dyDescent="0.25">
      <c r="A8" s="30">
        <v>43906</v>
      </c>
      <c r="B8" s="31">
        <v>43906</v>
      </c>
      <c r="C8" s="32"/>
      <c r="D8" s="50"/>
      <c r="E8" s="50"/>
      <c r="F8" s="50"/>
      <c r="G8" s="50"/>
      <c r="H8" s="31">
        <v>43983</v>
      </c>
      <c r="I8" s="32"/>
      <c r="K8" s="17" t="s">
        <v>9</v>
      </c>
      <c r="L8" s="18"/>
    </row>
    <row r="9" spans="1:12" ht="13.5" customHeight="1" x14ac:dyDescent="0.25">
      <c r="A9" s="30">
        <v>43907</v>
      </c>
      <c r="B9" s="31">
        <v>43907</v>
      </c>
      <c r="C9" s="33"/>
      <c r="D9" s="50"/>
      <c r="E9" s="50"/>
      <c r="F9" s="50"/>
      <c r="G9" s="50"/>
      <c r="H9" s="31">
        <v>43984</v>
      </c>
      <c r="I9" s="33"/>
      <c r="K9" s="24"/>
      <c r="L9" s="25"/>
    </row>
    <row r="10" spans="1:12" ht="13.5" customHeight="1" x14ac:dyDescent="0.25">
      <c r="A10" s="30">
        <v>43908</v>
      </c>
      <c r="B10" s="31">
        <v>43908</v>
      </c>
      <c r="C10" s="33"/>
      <c r="D10" s="31">
        <v>43922</v>
      </c>
      <c r="E10" s="32"/>
      <c r="F10" s="50"/>
      <c r="G10" s="50"/>
      <c r="H10" s="31">
        <v>43985</v>
      </c>
      <c r="I10" s="33"/>
      <c r="K10" s="20" t="s">
        <v>8</v>
      </c>
      <c r="L10" s="21"/>
    </row>
    <row r="11" spans="1:12" ht="13.5" customHeight="1" x14ac:dyDescent="0.25">
      <c r="A11" s="30">
        <v>43909</v>
      </c>
      <c r="B11" s="31">
        <v>43909</v>
      </c>
      <c r="C11" s="33"/>
      <c r="D11" s="31">
        <v>43923</v>
      </c>
      <c r="E11" s="33"/>
      <c r="F11" s="50"/>
      <c r="G11" s="50"/>
      <c r="H11" s="31">
        <v>43986</v>
      </c>
      <c r="I11" s="33"/>
      <c r="K11" s="20"/>
      <c r="L11" s="21"/>
    </row>
    <row r="12" spans="1:12" ht="13.5" customHeight="1" x14ac:dyDescent="0.25">
      <c r="A12" s="30">
        <v>43910</v>
      </c>
      <c r="B12" s="31">
        <v>43910</v>
      </c>
      <c r="C12" s="33"/>
      <c r="D12" s="31">
        <v>43924</v>
      </c>
      <c r="E12" s="33"/>
      <c r="F12" s="31">
        <v>43952</v>
      </c>
      <c r="G12" s="32"/>
      <c r="H12" s="31">
        <v>43987</v>
      </c>
      <c r="I12" s="33"/>
      <c r="K12" s="20"/>
      <c r="L12" s="21"/>
    </row>
    <row r="13" spans="1:12" ht="13.5" customHeight="1" x14ac:dyDescent="0.25">
      <c r="A13" s="34">
        <v>43911</v>
      </c>
      <c r="B13" s="35">
        <v>43911</v>
      </c>
      <c r="C13" s="33"/>
      <c r="D13" s="35">
        <v>43925</v>
      </c>
      <c r="E13" s="33"/>
      <c r="F13" s="35">
        <v>43953</v>
      </c>
      <c r="G13" s="33"/>
      <c r="H13" s="35">
        <v>43988</v>
      </c>
      <c r="I13" s="33"/>
      <c r="K13" s="20"/>
      <c r="L13" s="21"/>
    </row>
    <row r="14" spans="1:12" ht="13.5" customHeight="1" x14ac:dyDescent="0.25">
      <c r="A14" s="34">
        <v>43912</v>
      </c>
      <c r="B14" s="35">
        <v>43912</v>
      </c>
      <c r="C14" s="33"/>
      <c r="D14" s="35">
        <v>43926</v>
      </c>
      <c r="E14" s="33"/>
      <c r="F14" s="35">
        <v>43954</v>
      </c>
      <c r="G14" s="33"/>
      <c r="H14" s="35">
        <v>43989</v>
      </c>
      <c r="I14" s="33"/>
      <c r="K14" s="22"/>
      <c r="L14" s="23"/>
    </row>
    <row r="15" spans="1:12" ht="13.5" customHeight="1" x14ac:dyDescent="0.25">
      <c r="A15" s="30">
        <v>43913</v>
      </c>
      <c r="B15" s="31">
        <v>43913</v>
      </c>
      <c r="C15" s="33"/>
      <c r="D15" s="31">
        <v>43927</v>
      </c>
      <c r="E15" s="33"/>
      <c r="F15" s="31">
        <v>43955</v>
      </c>
      <c r="G15" s="33"/>
      <c r="H15" s="31">
        <v>43990</v>
      </c>
      <c r="I15" s="33"/>
    </row>
    <row r="16" spans="1:12" ht="13.5" customHeight="1" x14ac:dyDescent="0.25">
      <c r="A16" s="30">
        <v>43914</v>
      </c>
      <c r="B16" s="31">
        <v>43914</v>
      </c>
      <c r="C16" s="33"/>
      <c r="D16" s="31">
        <v>43928</v>
      </c>
      <c r="E16" s="33"/>
      <c r="F16" s="31">
        <v>43956</v>
      </c>
      <c r="G16" s="33"/>
      <c r="H16" s="31">
        <v>43991</v>
      </c>
      <c r="I16" s="33"/>
      <c r="K16" s="17" t="s">
        <v>6</v>
      </c>
      <c r="L16" s="18"/>
    </row>
    <row r="17" spans="1:12" ht="13.5" customHeight="1" x14ac:dyDescent="0.25">
      <c r="A17" s="30">
        <v>43915</v>
      </c>
      <c r="B17" s="31">
        <v>43915</v>
      </c>
      <c r="C17" s="33"/>
      <c r="D17" s="31">
        <v>43929</v>
      </c>
      <c r="E17" s="33"/>
      <c r="F17" s="31">
        <v>43957</v>
      </c>
      <c r="G17" s="33"/>
      <c r="H17" s="31">
        <v>43992</v>
      </c>
      <c r="I17" s="33"/>
      <c r="K17" s="5"/>
      <c r="L17" s="6"/>
    </row>
    <row r="18" spans="1:12" ht="13.5" customHeight="1" x14ac:dyDescent="0.25">
      <c r="A18" s="30">
        <v>43916</v>
      </c>
      <c r="B18" s="31">
        <v>43916</v>
      </c>
      <c r="C18" s="33"/>
      <c r="D18" s="31">
        <v>43930</v>
      </c>
      <c r="E18" s="33"/>
      <c r="F18" s="31">
        <v>43958</v>
      </c>
      <c r="G18" s="33"/>
      <c r="H18" s="31">
        <v>43993</v>
      </c>
      <c r="I18" s="33"/>
      <c r="K18" s="7" t="s">
        <v>0</v>
      </c>
      <c r="L18" s="47">
        <f>SUM(C8:C23,E10:E39,G12:G42,I8:I37)</f>
        <v>0</v>
      </c>
    </row>
    <row r="19" spans="1:12" ht="13.5" customHeight="1" x14ac:dyDescent="0.25">
      <c r="A19" s="30">
        <v>43917</v>
      </c>
      <c r="B19" s="31">
        <v>43917</v>
      </c>
      <c r="C19" s="33"/>
      <c r="D19" s="31">
        <v>43931</v>
      </c>
      <c r="E19" s="33"/>
      <c r="F19" s="31">
        <v>43959</v>
      </c>
      <c r="G19" s="33"/>
      <c r="H19" s="31">
        <v>43994</v>
      </c>
      <c r="I19" s="33"/>
      <c r="K19" s="7" t="str">
        <f>"Berücksichtigt (max. "&amp;Bemessungsgrundlage&amp;")"</f>
        <v>Berücksichtigt (max. 220)</v>
      </c>
      <c r="L19" s="8">
        <f>IF(L18&gt;Bemessungsgrundlage,Bemessungsgrundlage,L18)</f>
        <v>0</v>
      </c>
    </row>
    <row r="20" spans="1:12" ht="13.5" customHeight="1" x14ac:dyDescent="0.25">
      <c r="A20" s="34">
        <v>43918</v>
      </c>
      <c r="B20" s="35">
        <v>43918</v>
      </c>
      <c r="C20" s="33"/>
      <c r="D20" s="35">
        <v>43932</v>
      </c>
      <c r="E20" s="33"/>
      <c r="F20" s="35">
        <v>43960</v>
      </c>
      <c r="G20" s="33"/>
      <c r="H20" s="35">
        <v>43995</v>
      </c>
      <c r="I20" s="33"/>
      <c r="K20" s="5"/>
      <c r="L20" s="6"/>
    </row>
    <row r="21" spans="1:12" ht="13.5" customHeight="1" thickBot="1" x14ac:dyDescent="0.3">
      <c r="A21" s="34">
        <v>43919</v>
      </c>
      <c r="B21" s="35">
        <v>43919</v>
      </c>
      <c r="C21" s="33"/>
      <c r="D21" s="35">
        <v>43933</v>
      </c>
      <c r="E21" s="33"/>
      <c r="F21" s="35">
        <v>43961</v>
      </c>
      <c r="G21" s="33"/>
      <c r="H21" s="35">
        <v>43996</v>
      </c>
      <c r="I21" s="33"/>
      <c r="K21" s="7" t="s">
        <v>1</v>
      </c>
      <c r="L21" s="9">
        <f>L19/Bemessungsgrundlage</f>
        <v>0</v>
      </c>
    </row>
    <row r="22" spans="1:12" ht="16.5" thickBot="1" x14ac:dyDescent="0.3">
      <c r="A22" s="30">
        <v>43920</v>
      </c>
      <c r="B22" s="31">
        <v>43920</v>
      </c>
      <c r="C22" s="33"/>
      <c r="D22" s="31">
        <v>43934</v>
      </c>
      <c r="E22" s="33"/>
      <c r="F22" s="31">
        <v>43962</v>
      </c>
      <c r="G22" s="33"/>
      <c r="H22" s="31">
        <v>43997</v>
      </c>
      <c r="I22" s="33"/>
      <c r="K22" s="10" t="s">
        <v>3</v>
      </c>
      <c r="L22" s="11">
        <f>L21*L5</f>
        <v>0</v>
      </c>
    </row>
    <row r="23" spans="1:12" ht="13.5" customHeight="1" x14ac:dyDescent="0.25">
      <c r="A23" s="30">
        <v>43921</v>
      </c>
      <c r="B23" s="31">
        <v>43921</v>
      </c>
      <c r="C23" s="36"/>
      <c r="D23" s="31">
        <v>43935</v>
      </c>
      <c r="E23" s="33"/>
      <c r="F23" s="31">
        <v>43963</v>
      </c>
      <c r="G23" s="33"/>
      <c r="H23" s="31">
        <v>43998</v>
      </c>
      <c r="I23" s="33"/>
      <c r="L23" s="1"/>
    </row>
    <row r="24" spans="1:12" ht="13.5" customHeight="1" x14ac:dyDescent="0.25">
      <c r="A24" s="30">
        <v>43922</v>
      </c>
      <c r="B24" s="51"/>
      <c r="C24" s="50"/>
      <c r="D24" s="31">
        <v>43936</v>
      </c>
      <c r="E24" s="33"/>
      <c r="F24" s="31">
        <v>43964</v>
      </c>
      <c r="G24" s="33"/>
      <c r="H24" s="31">
        <v>43999</v>
      </c>
      <c r="I24" s="33"/>
      <c r="K24" s="58" t="s">
        <v>18</v>
      </c>
      <c r="L24" s="59"/>
    </row>
    <row r="25" spans="1:12" ht="13.5" customHeight="1" x14ac:dyDescent="0.25">
      <c r="A25" s="30">
        <v>43923</v>
      </c>
      <c r="B25" s="51"/>
      <c r="C25" s="50"/>
      <c r="D25" s="31">
        <v>43937</v>
      </c>
      <c r="E25" s="33"/>
      <c r="F25" s="31">
        <v>43965</v>
      </c>
      <c r="G25" s="33"/>
      <c r="H25" s="31">
        <v>44000</v>
      </c>
      <c r="I25" s="33"/>
      <c r="K25" s="52"/>
      <c r="L25" s="53"/>
    </row>
    <row r="26" spans="1:12" ht="13.5" customHeight="1" x14ac:dyDescent="0.25">
      <c r="A26" s="30">
        <v>43924</v>
      </c>
      <c r="B26" s="51"/>
      <c r="C26" s="50"/>
      <c r="D26" s="31">
        <v>43938</v>
      </c>
      <c r="E26" s="33"/>
      <c r="F26" s="31">
        <v>43966</v>
      </c>
      <c r="G26" s="33"/>
      <c r="H26" s="31">
        <v>44001</v>
      </c>
      <c r="I26" s="33"/>
      <c r="K26" s="54" t="s">
        <v>19</v>
      </c>
      <c r="L26" s="55"/>
    </row>
    <row r="27" spans="1:12" ht="13.5" customHeight="1" x14ac:dyDescent="0.25">
      <c r="A27" s="34">
        <v>43925</v>
      </c>
      <c r="B27" s="48"/>
      <c r="C27" s="49"/>
      <c r="D27" s="35">
        <v>43939</v>
      </c>
      <c r="E27" s="33"/>
      <c r="F27" s="35">
        <v>43967</v>
      </c>
      <c r="G27" s="33"/>
      <c r="H27" s="35">
        <v>44002</v>
      </c>
      <c r="I27" s="33"/>
      <c r="K27" s="54"/>
      <c r="L27" s="55"/>
    </row>
    <row r="28" spans="1:12" ht="13.5" customHeight="1" x14ac:dyDescent="0.25">
      <c r="A28" s="34">
        <v>43926</v>
      </c>
      <c r="B28" s="48"/>
      <c r="C28" s="49"/>
      <c r="D28" s="35">
        <v>43940</v>
      </c>
      <c r="E28" s="33"/>
      <c r="F28" s="35">
        <v>43968</v>
      </c>
      <c r="G28" s="33"/>
      <c r="H28" s="35">
        <v>44003</v>
      </c>
      <c r="I28" s="33"/>
      <c r="K28" s="54"/>
      <c r="L28" s="55"/>
    </row>
    <row r="29" spans="1:12" ht="13.5" customHeight="1" x14ac:dyDescent="0.25">
      <c r="A29" s="30">
        <v>43927</v>
      </c>
      <c r="B29" s="51"/>
      <c r="C29" s="50"/>
      <c r="D29" s="31">
        <v>43941</v>
      </c>
      <c r="E29" s="33"/>
      <c r="F29" s="31">
        <v>43969</v>
      </c>
      <c r="G29" s="33"/>
      <c r="H29" s="31">
        <v>44004</v>
      </c>
      <c r="I29" s="33"/>
      <c r="K29" s="54"/>
      <c r="L29" s="55"/>
    </row>
    <row r="30" spans="1:12" ht="13.5" customHeight="1" x14ac:dyDescent="0.25">
      <c r="A30" s="30">
        <v>43928</v>
      </c>
      <c r="B30" s="51"/>
      <c r="C30" s="50"/>
      <c r="D30" s="31">
        <v>43942</v>
      </c>
      <c r="E30" s="33"/>
      <c r="F30" s="31">
        <v>43970</v>
      </c>
      <c r="G30" s="33"/>
      <c r="H30" s="31">
        <v>44005</v>
      </c>
      <c r="I30" s="33"/>
      <c r="K30" s="54"/>
      <c r="L30" s="55"/>
    </row>
    <row r="31" spans="1:12" ht="13.5" customHeight="1" x14ac:dyDescent="0.25">
      <c r="A31" s="30">
        <v>43929</v>
      </c>
      <c r="B31" s="51"/>
      <c r="C31" s="50"/>
      <c r="D31" s="31">
        <v>43943</v>
      </c>
      <c r="E31" s="33"/>
      <c r="F31" s="31">
        <v>43971</v>
      </c>
      <c r="G31" s="33"/>
      <c r="H31" s="31">
        <v>44006</v>
      </c>
      <c r="I31" s="33"/>
      <c r="K31" s="54"/>
      <c r="L31" s="55"/>
    </row>
    <row r="32" spans="1:12" ht="13.5" customHeight="1" x14ac:dyDescent="0.25">
      <c r="A32" s="30">
        <v>43930</v>
      </c>
      <c r="B32" s="51"/>
      <c r="C32" s="50"/>
      <c r="D32" s="31">
        <v>43944</v>
      </c>
      <c r="E32" s="33"/>
      <c r="F32" s="31">
        <v>43972</v>
      </c>
      <c r="G32" s="33"/>
      <c r="H32" s="31">
        <v>44007</v>
      </c>
      <c r="I32" s="33"/>
      <c r="K32" s="56"/>
      <c r="L32" s="57"/>
    </row>
    <row r="33" spans="1:12" ht="13.5" customHeight="1" x14ac:dyDescent="0.25">
      <c r="A33" s="30">
        <v>43931</v>
      </c>
      <c r="B33" s="51"/>
      <c r="C33" s="50"/>
      <c r="D33" s="31">
        <v>43945</v>
      </c>
      <c r="E33" s="33"/>
      <c r="F33" s="31">
        <v>43973</v>
      </c>
      <c r="G33" s="33"/>
      <c r="H33" s="31">
        <v>44008</v>
      </c>
      <c r="I33" s="33"/>
    </row>
    <row r="34" spans="1:12" ht="13.5" customHeight="1" x14ac:dyDescent="0.25">
      <c r="A34" s="34">
        <v>43932</v>
      </c>
      <c r="B34" s="48"/>
      <c r="C34" s="49"/>
      <c r="D34" s="35">
        <v>43946</v>
      </c>
      <c r="E34" s="33"/>
      <c r="F34" s="35">
        <v>43974</v>
      </c>
      <c r="G34" s="33"/>
      <c r="H34" s="35">
        <v>44009</v>
      </c>
      <c r="I34" s="33"/>
    </row>
    <row r="35" spans="1:12" ht="13.5" customHeight="1" x14ac:dyDescent="0.25">
      <c r="A35" s="34">
        <v>43933</v>
      </c>
      <c r="B35" s="48"/>
      <c r="C35" s="49"/>
      <c r="D35" s="35">
        <v>43947</v>
      </c>
      <c r="E35" s="33"/>
      <c r="F35" s="35">
        <v>43975</v>
      </c>
      <c r="G35" s="33"/>
      <c r="H35" s="35">
        <v>44010</v>
      </c>
      <c r="I35" s="33"/>
      <c r="K35" s="60" t="s">
        <v>20</v>
      </c>
      <c r="L35" s="60"/>
    </row>
    <row r="36" spans="1:12" ht="13.5" customHeight="1" x14ac:dyDescent="0.25">
      <c r="A36" s="30">
        <v>43934</v>
      </c>
      <c r="B36" s="51"/>
      <c r="C36" s="50"/>
      <c r="D36" s="31">
        <v>43948</v>
      </c>
      <c r="E36" s="33"/>
      <c r="F36" s="31">
        <v>43976</v>
      </c>
      <c r="G36" s="33"/>
      <c r="H36" s="31">
        <v>44011</v>
      </c>
      <c r="I36" s="33"/>
    </row>
    <row r="37" spans="1:12" ht="13.5" customHeight="1" x14ac:dyDescent="0.25">
      <c r="A37" s="30">
        <v>43935</v>
      </c>
      <c r="B37" s="51"/>
      <c r="C37" s="50"/>
      <c r="D37" s="31">
        <v>43949</v>
      </c>
      <c r="E37" s="33"/>
      <c r="F37" s="31">
        <v>43977</v>
      </c>
      <c r="G37" s="33"/>
      <c r="H37" s="31">
        <v>44012</v>
      </c>
      <c r="I37" s="36"/>
    </row>
    <row r="38" spans="1:12" ht="13.5" customHeight="1" x14ac:dyDescent="0.25">
      <c r="A38" s="30">
        <v>43936</v>
      </c>
      <c r="B38" s="51"/>
      <c r="C38" s="50"/>
      <c r="D38" s="31">
        <v>43950</v>
      </c>
      <c r="E38" s="33"/>
      <c r="F38" s="31">
        <v>43978</v>
      </c>
      <c r="G38" s="33"/>
      <c r="H38" s="50"/>
      <c r="I38" s="50"/>
    </row>
    <row r="39" spans="1:12" ht="13.5" customHeight="1" x14ac:dyDescent="0.25">
      <c r="A39" s="30">
        <v>43937</v>
      </c>
      <c r="B39" s="51"/>
      <c r="C39" s="50"/>
      <c r="D39" s="31">
        <v>43951</v>
      </c>
      <c r="E39" s="36"/>
      <c r="F39" s="31">
        <v>43979</v>
      </c>
      <c r="G39" s="33"/>
      <c r="H39" s="50"/>
      <c r="I39" s="50"/>
    </row>
    <row r="40" spans="1:12" ht="13.5" customHeight="1" x14ac:dyDescent="0.25">
      <c r="A40" s="30">
        <v>43938</v>
      </c>
      <c r="B40" s="51"/>
      <c r="C40" s="50"/>
      <c r="D40" s="50"/>
      <c r="E40" s="50"/>
      <c r="F40" s="31">
        <v>43980</v>
      </c>
      <c r="G40" s="33"/>
      <c r="H40" s="50"/>
      <c r="I40" s="50"/>
    </row>
    <row r="41" spans="1:12" ht="13.5" customHeight="1" x14ac:dyDescent="0.25">
      <c r="A41" s="34">
        <v>43939</v>
      </c>
      <c r="B41" s="48"/>
      <c r="C41" s="49"/>
      <c r="D41" s="49"/>
      <c r="E41" s="49"/>
      <c r="F41" s="35">
        <v>43981</v>
      </c>
      <c r="G41" s="33"/>
      <c r="H41" s="49"/>
      <c r="I41" s="49"/>
    </row>
    <row r="42" spans="1:12" ht="13.5" customHeight="1" x14ac:dyDescent="0.25">
      <c r="A42" s="34">
        <v>43940</v>
      </c>
      <c r="B42" s="48"/>
      <c r="C42" s="49"/>
      <c r="D42" s="49"/>
      <c r="E42" s="49"/>
      <c r="F42" s="35">
        <v>43982</v>
      </c>
      <c r="G42" s="36"/>
      <c r="H42" s="49"/>
      <c r="I42" s="49"/>
    </row>
    <row r="43" spans="1:12" ht="13.5" customHeight="1" x14ac:dyDescent="0.25">
      <c r="A43" s="29" t="s">
        <v>16</v>
      </c>
      <c r="B43" s="29"/>
      <c r="C43" s="37">
        <f>SUM(C8:C23)</f>
        <v>0</v>
      </c>
      <c r="D43" s="38"/>
      <c r="E43" s="37">
        <f>SUM(E10:E39)</f>
        <v>0</v>
      </c>
      <c r="F43" s="38"/>
      <c r="G43" s="37">
        <f>SUM(G12:G42)</f>
        <v>0</v>
      </c>
      <c r="H43" s="38"/>
      <c r="I43" s="37">
        <f>SUM(I8:I37)</f>
        <v>0</v>
      </c>
    </row>
    <row r="44" spans="1:12" ht="13.5" customHeight="1" x14ac:dyDescent="0.25"/>
  </sheetData>
  <sheetProtection algorithmName="SHA-512" hashValue="O6lZEWmmndTBvDt0qcKOFxypILjXXS9SSzGv37J7Q5+zrxrCoH+ttecO9gqHlDsaCixUjAgG4juP3aFED7v6Zg==" saltValue="sgdTIv0Ft809X5+twyTshg==" spinCount="100000" sheet="1" objects="1" scenarios="1" selectLockedCells="1"/>
  <mergeCells count="19">
    <mergeCell ref="A43:B43"/>
    <mergeCell ref="K26:L32"/>
    <mergeCell ref="K24:L24"/>
    <mergeCell ref="K35:L35"/>
    <mergeCell ref="A5:E5"/>
    <mergeCell ref="F4:I4"/>
    <mergeCell ref="F5:I5"/>
    <mergeCell ref="A1:L1"/>
    <mergeCell ref="K16:L16"/>
    <mergeCell ref="A6:L6"/>
    <mergeCell ref="B7:C7"/>
    <mergeCell ref="A2:L2"/>
    <mergeCell ref="K8:L8"/>
    <mergeCell ref="K10:L14"/>
    <mergeCell ref="K9:L9"/>
    <mergeCell ref="D7:E7"/>
    <mergeCell ref="F7:G7"/>
    <mergeCell ref="H7:I7"/>
    <mergeCell ref="A4:E4"/>
  </mergeCells>
  <pageMargins left="0.7" right="0.7" top="0.78740157499999996" bottom="0.78740157499999996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Bemessungsgrundlage</vt:lpstr>
      <vt:lpstr>BemGr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Stix</dc:creator>
  <cp:lastModifiedBy>Thomas Stix</cp:lastModifiedBy>
  <cp:lastPrinted>2020-05-18T11:51:59Z</cp:lastPrinted>
  <dcterms:created xsi:type="dcterms:W3CDTF">2020-05-13T08:09:57Z</dcterms:created>
  <dcterms:modified xsi:type="dcterms:W3CDTF">2020-05-18T11:53:17Z</dcterms:modified>
</cp:coreProperties>
</file>